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muqbd734\Desktop\"/>
    </mc:Choice>
  </mc:AlternateContent>
  <xr:revisionPtr revIDLastSave="0" documentId="13_ncr:1_{7D94C34E-8C28-467E-94D0-765C9CA9EE01}" xr6:coauthVersionLast="47" xr6:coauthVersionMax="47" xr10:uidLastSave="{00000000-0000-0000-0000-000000000000}"/>
  <workbookProtection workbookAlgorithmName="SHA-512" workbookHashValue="5gKRBeBs5eIS4p6fRs42u3pp5hBiPe1kwYdmIXaHkDKU7NU5Kmhs8NwKIQ97VPIGCQESINoaANbLY2EU+qosFQ==" workbookSaltValue="5kw17td+g1I66NSvkHoTAA==" workbookSpinCount="100000" lockStructure="1"/>
  <bookViews>
    <workbookView xWindow="-120" yWindow="-120" windowWidth="20730" windowHeight="11040" tabRatio="722" xr2:uid="{15185523-1AA0-466C-BB9E-B8ABE4450619}"/>
  </bookViews>
  <sheets>
    <sheet name="自己採点表_R7 (土木工事用)" sheetId="19" r:id="rId1"/>
  </sheets>
  <definedNames>
    <definedName name="_xlnm.Print_Area" localSheetId="0">'自己採点表_R7 (土木工事用)'!$A$1:$M$45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19" l="1" a="1"/>
  <c r="G30" i="19" s="1"/>
  <c r="M30" i="19"/>
  <c r="J30" i="19"/>
  <c r="J23" i="19"/>
  <c r="G23" i="19"/>
  <c r="G37" i="19" l="1"/>
  <c r="M37" i="19"/>
  <c r="J37" i="19"/>
  <c r="F37" i="19"/>
  <c r="M13" i="19"/>
  <c r="L13" i="19"/>
  <c r="K13" i="19"/>
  <c r="J13" i="19"/>
  <c r="I13" i="19"/>
  <c r="H13" i="19"/>
  <c r="G13" i="19"/>
  <c r="F13" i="19"/>
  <c r="F38" i="19" l="1"/>
  <c r="F40"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<sst xmlns="http://schemas.openxmlformats.org/spreadsheetml/2006/main" count="88" uniqueCount="66">
  <si>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</si>
  <si>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</si>
  <si>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</si>
  <si>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</si>
  <si>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</si>
  <si>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</si>
  <si>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</si>
  <si>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</si>
  <si>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</si>
  <si>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</si>
  <si>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</si>
  <si>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</si>
  <si>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</si>
  <si>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</si>
  <si>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</si>
  <si>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配置予定技術者（監理技術者、主任技術者、現場代理人、担当技術者のいずれか。）への若手（４０歳以下）又は女性の登用状況</t>
    <phoneticPr fontId="1"/>
  </si>
  <si>
    <t>⑴</t>
    <phoneticPr fontId="1"/>
  </si>
  <si>
    <t>⑵</t>
    <phoneticPr fontId="1"/>
  </si>
  <si>
    <t>⑶</t>
    <phoneticPr fontId="1"/>
  </si>
  <si>
    <t>若手（４０歳以下）又は女性を登用する場合</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</si>
  <si>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</si>
  <si>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</si>
  <si>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</si>
  <si>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</si>
  <si>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</si>
  <si>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</si>
  <si>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貢献度が５０%未満の場合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</si>
  <si>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</si>
  <si>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</si>
  <si>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</si>
  <si>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</si>
  <si>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</si>
  <si>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</si>
  <si>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</si>
  <si>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</si>
  <si>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</si>
  <si>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</si>
  <si>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</si>
  <si>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</si>
  <si>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</si>
  <si>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</si>
  <si>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</si>
  <si>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</si>
  <si>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</si>
  <si>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</si>
  <si>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</si>
  <si>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ＣＰＤＳにおいて、令和５年度又は令和６年度に取得した１年間の各年度の学習単位</t>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</si>
  <si>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</si>
  <si>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</si>
  <si>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</si>
  <si>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</si>
  <si>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</si>
  <si>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上記に該当しない場合</t>
  </si>
  <si>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</si>
  <si>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</si>
  <si>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</si>
  <si>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</si>
  <si>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</si>
  <si>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</si>
  <si>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</si>
  <si>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（土木工事用）</t>
    <rPh sb="1" eb="3">
      <t>ドボク</t>
    </rPh>
    <rPh sb="3" eb="5">
      <t>コウジ</t>
    </rPh>
    <rPh sb="5" eb="6">
      <t>ヨウ</t>
    </rPh>
    <phoneticPr fontId="1"/>
  </si>
  <si>
    <t>配置予定技術者の１級土木施工管理技士の資格取得状況</t>
    <phoneticPr fontId="1"/>
  </si>
  <si>
    <t>資格取得から１０年以上の経験を有している</t>
    <phoneticPr fontId="1"/>
  </si>
  <si>
    <t>京都市市長部局が発注し、元請として受注した工事（ただし、工事種別を「土木工事」、「鋼橋梁工事」及び「ＰＳＣ工事」とする。）のうち、平成３０年度から令和６年１０月３１日までに完成済みの工事成績評定点の平均値</t>
    <rPh sb="3" eb="5">
      <t>シチョウ</t>
    </rPh>
    <rPh sb="5" eb="7">
      <t>ブキョク</t>
    </rPh>
    <rPh sb="41" eb="42">
      <t>コウ</t>
    </rPh>
    <rPh sb="42" eb="44">
      <t>キョウリョウ</t>
    </rPh>
    <rPh sb="44" eb="46">
      <t>コウジ</t>
    </rPh>
    <rPh sb="47" eb="48">
      <t>オヨ</t>
    </rPh>
    <rPh sb="53" eb="55">
      <t>コウジ</t>
    </rPh>
    <phoneticPr fontId="1"/>
  </si>
  <si>
    <t>　工事名：（総合評価）伏見西部第五地区　区画道路２号線・横大路公園通他築造工事</t>
    <rPh sb="1" eb="3">
      <t>コウジ</t>
    </rPh>
    <rPh sb="3" eb="4">
      <t>メイ</t>
    </rPh>
    <phoneticPr fontId="1"/>
  </si>
  <si>
    <t>共同企業体の名称</t>
    <rPh sb="0" eb="2">
      <t>キョウドウ</t>
    </rPh>
    <rPh sb="2" eb="5">
      <t>キギョウタイ</t>
    </rPh>
    <rPh sb="6" eb="8">
      <t>メイショウ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</si>
</sst>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5">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s>
  <cellStyleXfs count="1">
    <xf numFmtId="0" fontId="0" fillId="0" borderId="0">
      <alignment vertical="center"/>
    </xf>
  </cellStyleXfs>
  <cellXfs count="162">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0" borderId="0" xfId="0" applyAlignment="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6" fontId="0" fillId="0" borderId="22" xfId="0" applyNumberFormat="1" applyFill="1" applyBorder="1" applyAlignment="1">
      <alignment horizontal="center" vertical="center"/>
    </xf>
    <xf numFmtId="176" fontId="0" fillId="0" borderId="23" xfId="0" applyNumberFormat="1" applyFill="1" applyBorder="1" applyAlignment="1">
      <alignment horizontal="center" vertical="center"/>
    </xf>
    <xf numFmtId="176" fontId="0" fillId="0"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0" fillId="3" borderId="3" xfId="0" applyNumberFormat="1" applyFill="1" applyBorder="1" applyAlignment="1" applyProtection="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16" xfId="0" applyBorder="1" applyAlignment="1">
      <alignment vertical="center" wrapText="1"/>
    </xf>
    <xf numFmtId="0" fontId="0" fillId="0" borderId="16" xfId="0" applyBorder="1">
      <alignment vertical="center"/>
    </xf>
    <xf numFmtId="176" fontId="0" fillId="4" borderId="1" xfId="0" applyNumberFormat="1" applyFill="1" applyBorder="1" applyAlignment="1">
      <alignment vertical="center"/>
    </xf>
    <xf numFmtId="0" fontId="0" fillId="0" borderId="0" xfId="0" applyFill="1" applyAlignment="1">
      <alignment horizontal="right" vertical="center"/>
    </xf>
    <xf numFmtId="178" fontId="0" fillId="4" borderId="0" xfId="0" applyNumberFormat="1" applyFill="1" applyBorder="1" applyAlignment="1">
      <alignment vertical="center"/>
    </xf>
    <xf numFmtId="0" fontId="0" fillId="0" borderId="1" xfId="0" applyBorder="1" applyAlignment="1">
      <alignment horizontal="center" vertical="center"/>
    </xf>
    <xf numFmtId="0" fontId="4" fillId="0" borderId="17" xfId="0" applyFont="1" applyFill="1" applyBorder="1" applyAlignment="1" applyProtection="1">
      <alignment vertical="center"/>
    </xf>
    <xf numFmtId="0" fontId="4" fillId="0" borderId="0" xfId="0" applyFont="1">
      <alignment vertical="center"/>
    </xf>
    <xf numFmtId="0" fontId="0" fillId="0" borderId="12" xfId="0" applyBorder="1">
      <alignment vertical="center"/>
    </xf>
    <xf numFmtId="178" fontId="0" fillId="5" borderId="12" xfId="0" applyNumberFormat="1" applyFill="1" applyBorder="1" applyAlignment="1">
      <alignment vertical="center"/>
    </xf>
    <xf numFmtId="178" fontId="0" fillId="4" borderId="1" xfId="0" applyNumberFormat="1" applyFill="1" applyBorder="1" applyAlignment="1">
      <alignment vertical="center"/>
    </xf>
    <xf numFmtId="177" fontId="0" fillId="4" borderId="1" xfId="0" applyNumberFormat="1" applyFont="1" applyFill="1" applyBorder="1" applyAlignment="1">
      <alignment horizontal="right" vertical="center"/>
    </xf>
    <xf numFmtId="0" fontId="0" fillId="2" borderId="0" xfId="0" applyFill="1" applyAlignment="1" applyProtection="1">
      <alignment horizontal="right" vertical="center"/>
      <protection locked="0"/>
    </xf>
    <xf numFmtId="0" fontId="0" fillId="0" borderId="0" xfId="0" applyFill="1" applyAlignment="1" applyProtection="1">
      <alignment horizontal="left" vertical="center"/>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xf numFmtId="0" fontId="0" fillId="0" borderId="1" xfId="0" applyBorder="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176" fontId="0" fillId="0" borderId="10" xfId="0" applyNumberFormat="1" applyBorder="1" applyAlignment="1" applyProtection="1">
      <alignment horizontal="center" vertical="center"/>
    </xf>
    <xf numFmtId="176" fontId="0" fillId="0" borderId="18" xfId="0" applyNumberFormat="1" applyBorder="1" applyAlignment="1" applyProtection="1">
      <alignment horizontal="center" vertical="center"/>
    </xf>
    <xf numFmtId="176" fontId="0" fillId="0" borderId="11" xfId="0" applyNumberFormat="1" applyBorder="1" applyAlignment="1" applyProtection="1">
      <alignment horizontal="center" vertical="center"/>
    </xf>
    <xf numFmtId="176" fontId="0" fillId="0" borderId="12" xfId="0" applyNumberFormat="1" applyBorder="1" applyAlignment="1" applyProtection="1">
      <alignment horizontal="center" vertical="center"/>
    </xf>
    <xf numFmtId="176" fontId="0" fillId="0" borderId="0" xfId="0" applyNumberFormat="1" applyBorder="1" applyAlignment="1" applyProtection="1">
      <alignment horizontal="center" vertical="center"/>
    </xf>
    <xf numFmtId="176" fontId="0" fillId="0" borderId="13" xfId="0" applyNumberFormat="1" applyBorder="1" applyAlignment="1" applyProtection="1">
      <alignment horizontal="center" vertical="center"/>
    </xf>
    <xf numFmtId="176" fontId="0" fillId="0" borderId="14" xfId="0" applyNumberFormat="1" applyBorder="1" applyAlignment="1" applyProtection="1">
      <alignment horizontal="center" vertical="center"/>
    </xf>
    <xf numFmtId="176" fontId="0" fillId="0" borderId="17" xfId="0" applyNumberFormat="1" applyBorder="1" applyAlignment="1" applyProtection="1">
      <alignment horizontal="center" vertical="center"/>
    </xf>
    <xf numFmtId="176" fontId="0" fillId="0" borderId="15" xfId="0" applyNumberFormat="1" applyBorder="1" applyAlignment="1" applyProtection="1">
      <alignment horizontal="center"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pplyAlignment="1">
      <alignment vertical="center"/>
    </xf>
    <xf numFmtId="178" fontId="0" fillId="4" borderId="8" xfId="0" applyNumberFormat="1" applyFill="1" applyBorder="1" applyAlignment="1">
      <alignment vertical="center"/>
    </xf>
    <xf numFmtId="178" fontId="0" fillId="4" borderId="9" xfId="0" applyNumberFormat="1" applyFill="1" applyBorder="1" applyAlignment="1">
      <alignmen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0" borderId="1" xfId="0" applyBorder="1" applyAlignment="1">
      <alignment horizontal="left" vertical="center"/>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177" fontId="0" fillId="0" borderId="10" xfId="0" applyNumberFormat="1" applyFill="1" applyBorder="1" applyAlignment="1">
      <alignment horizontal="center" vertical="center"/>
    </xf>
    <xf numFmtId="177" fontId="0" fillId="0" borderId="18" xfId="0" applyNumberFormat="1" applyFill="1" applyBorder="1" applyAlignment="1">
      <alignment horizontal="center" vertical="center"/>
    </xf>
    <xf numFmtId="177" fontId="0" fillId="0" borderId="11" xfId="0" applyNumberFormat="1" applyFill="1" applyBorder="1" applyAlignment="1">
      <alignment horizontal="center" vertical="center"/>
    </xf>
    <xf numFmtId="177" fontId="0" fillId="0" borderId="14" xfId="0" applyNumberFormat="1" applyFill="1" applyBorder="1" applyAlignment="1">
      <alignment horizontal="center" vertical="center"/>
    </xf>
    <xf numFmtId="177" fontId="0" fillId="0" borderId="17" xfId="0" applyNumberFormat="1" applyFill="1" applyBorder="1" applyAlignment="1">
      <alignment horizontal="center" vertical="center"/>
    </xf>
    <xf numFmtId="177" fontId="0" fillId="0" borderId="15" xfId="0" applyNumberForma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0" fontId="0" fillId="0" borderId="4" xfId="0" applyBorder="1" applyAlignment="1">
      <alignment horizontal="center" vertical="center"/>
    </xf>
    <xf numFmtId="0" fontId="0" fillId="0" borderId="1" xfId="0" applyBorder="1" applyAlignment="1">
      <alignment horizontal="left" vertical="center" wrapText="1"/>
    </xf>
    <xf numFmtId="177" fontId="0" fillId="3" borderId="2" xfId="0" applyNumberFormat="1" applyFill="1" applyBorder="1" applyAlignment="1" applyProtection="1">
      <alignment horizontal="center" vertical="center"/>
    </xf>
    <xf numFmtId="177" fontId="0" fillId="3" borderId="3" xfId="0" applyNumberFormat="1" applyFill="1" applyBorder="1" applyAlignment="1" applyProtection="1">
      <alignment horizontal="center" vertical="center"/>
    </xf>
    <xf numFmtId="176" fontId="0" fillId="2" borderId="28" xfId="0" applyNumberFormat="1" applyFill="1" applyBorder="1" applyAlignment="1" applyProtection="1">
      <alignment horizontal="center" vertical="center"/>
      <protection locked="0"/>
    </xf>
    <xf numFmtId="176" fontId="0" fillId="2" borderId="34" xfId="0" applyNumberFormat="1" applyFill="1" applyBorder="1" applyAlignment="1" applyProtection="1">
      <alignment horizontal="center" vertical="center"/>
      <protection locked="0"/>
    </xf>
    <xf numFmtId="176" fontId="0" fillId="2" borderId="25" xfId="0" applyNumberFormat="1" applyFill="1" applyBorder="1" applyAlignment="1" applyProtection="1">
      <alignment horizontal="center" vertical="center"/>
      <protection locked="0"/>
    </xf>
    <xf numFmtId="176" fontId="0" fillId="2" borderId="20"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5" xfId="0" applyNumberFormat="1" applyFill="1" applyBorder="1" applyAlignment="1" applyProtection="1">
      <alignment horizontal="center" vertical="center"/>
      <protection locked="0"/>
    </xf>
    <xf numFmtId="177" fontId="0" fillId="3" borderId="2" xfId="0" applyNumberFormat="1" applyFill="1" applyBorder="1" applyAlignment="1" applyProtection="1">
      <alignment horizontal="right" vertical="center"/>
    </xf>
    <xf numFmtId="177" fontId="0" fillId="3" borderId="3" xfId="0" applyNumberFormat="1" applyFill="1" applyBorder="1" applyAlignment="1" applyProtection="1">
      <alignment horizontal="right" vertical="center"/>
    </xf>
    <xf numFmtId="177" fontId="0" fillId="3" borderId="4" xfId="0" applyNumberFormat="1" applyFill="1" applyBorder="1" applyAlignment="1" applyProtection="1">
      <alignment horizontal="right" vertical="center"/>
    </xf>
    <xf numFmtId="177" fontId="0" fillId="0" borderId="25" xfId="0" applyNumberFormat="1" applyFill="1" applyBorder="1" applyAlignment="1" applyProtection="1">
      <alignment horizontal="center" vertical="center"/>
    </xf>
    <xf numFmtId="177" fontId="0" fillId="0" borderId="20" xfId="0" applyNumberFormat="1" applyFill="1" applyBorder="1" applyAlignment="1" applyProtection="1">
      <alignment horizontal="center"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Border="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0" borderId="12" xfId="0" applyNumberFormat="1" applyFill="1" applyBorder="1" applyAlignment="1">
      <alignment horizontal="center" vertical="center"/>
    </xf>
    <xf numFmtId="177" fontId="0" fillId="0" borderId="0" xfId="0" applyNumberFormat="1" applyFill="1" applyBorder="1" applyAlignment="1">
      <alignment horizontal="center" vertical="center"/>
    </xf>
    <xf numFmtId="177" fontId="0" fillId="0" borderId="13" xfId="0" applyNumberFormat="1" applyFill="1" applyBorder="1" applyAlignment="1">
      <alignment horizontal="center" vertical="center"/>
    </xf>
    <xf numFmtId="176" fontId="0" fillId="2" borderId="27"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7" fontId="0" fillId="3" borderId="4" xfId="0" applyNumberFormat="1" applyFill="1" applyBorder="1" applyAlignment="1" applyProtection="1">
      <alignment horizontal="center" vertical="center"/>
    </xf>
    <xf numFmtId="177" fontId="0" fillId="0" borderId="28" xfId="0" applyNumberFormat="1" applyFill="1" applyBorder="1" applyAlignment="1" applyProtection="1">
      <alignment horizontal="center" vertical="center"/>
    </xf>
    <xf numFmtId="177" fontId="0" fillId="0" borderId="34" xfId="0" applyNumberFormat="1" applyFill="1" applyBorder="1" applyAlignment="1" applyProtection="1">
      <alignment horizontal="center" vertical="center"/>
    </xf>
    <xf numFmtId="0" fontId="0" fillId="4" borderId="1" xfId="0" applyFill="1" applyBorder="1" applyAlignment="1">
      <alignment horizontal="center" vertical="center"/>
    </xf>
    <xf numFmtId="0" fontId="0" fillId="3" borderId="1" xfId="0" applyFill="1" applyBorder="1" applyAlignment="1">
      <alignment horizontal="center" vertical="center"/>
    </xf>
    <xf numFmtId="178" fontId="2" fillId="3" borderId="7" xfId="0" applyNumberFormat="1" applyFont="1" applyFill="1" applyBorder="1" applyAlignment="1">
      <alignment vertical="center"/>
    </xf>
    <xf numFmtId="178" fontId="2" fillId="3" borderId="8" xfId="0" applyNumberFormat="1" applyFont="1" applyFill="1" applyBorder="1" applyAlignment="1">
      <alignment vertical="center"/>
    </xf>
    <xf numFmtId="178" fontId="2" fillId="3" borderId="9" xfId="0" applyNumberFormat="1" applyFont="1" applyFill="1" applyBorder="1" applyAlignment="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0" fontId="0" fillId="0" borderId="4" xfId="0" applyBorder="1" applyAlignment="1">
      <alignment horizontal="left" vertical="center" wrapText="1"/>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3" fillId="3" borderId="7" xfId="0" applyNumberFormat="1" applyFont="1" applyFill="1" applyBorder="1" applyAlignment="1">
      <alignment vertical="center"/>
    </xf>
    <xf numFmtId="178" fontId="3" fillId="3" borderId="8" xfId="0" applyNumberFormat="1" applyFont="1" applyFill="1" applyBorder="1" applyAlignment="1">
      <alignment vertical="center"/>
    </xf>
    <xf numFmtId="178" fontId="3" fillId="3" borderId="9" xfId="0" applyNumberFormat="1" applyFont="1" applyFill="1" applyBorder="1" applyAlignment="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AEC23-F141-457F-8CE7-CE3C73F2B6B0}">
  <dimension ref="A1:O48"/>
  <sheetViews>
    <sheetView tabSelected="1" view="pageBreakPreview" topLeftCell="A7" zoomScaleNormal="100" zoomScaleSheetLayoutView="100" workbookViewId="0">
      <selection activeCell="J16" sqref="J16:L17"/>
    </sheetView>
  </sheetViews>
  <sheetFormatPr defaultRowHeight="13.5"/>
  <cols>
    <col min="1" max="1" width="5.625" customWidth="1"/>
    <col min="3" max="3" width="3.625" customWidth="1"/>
    <col min="4" max="4" width="30.625" customWidth="1"/>
    <col min="5" max="5" width="42.625" customWidth="1"/>
    <col min="7" max="12" width="3.625" customWidth="1"/>
  </cols>
  <sheetData>
    <row r="1" spans="1:13" ht="20.100000000000001" customHeight="1">
      <c r="B1" t="s">
        <v>60</v>
      </c>
      <c r="G1" s="51" t="s">
        <v>38</v>
      </c>
      <c r="H1" s="51"/>
      <c r="I1" s="51"/>
      <c r="J1" s="51"/>
      <c r="K1" s="51"/>
      <c r="L1" s="51"/>
      <c r="M1" s="51"/>
    </row>
    <row r="2" spans="1:13" ht="20.100000000000001" customHeight="1">
      <c r="E2" s="42"/>
      <c r="F2" s="52"/>
      <c r="G2" s="52"/>
      <c r="H2" s="52"/>
      <c r="I2" s="52"/>
      <c r="J2" s="52"/>
      <c r="K2" s="52"/>
      <c r="L2" s="52"/>
      <c r="M2" s="52"/>
    </row>
    <row r="3" spans="1:13" ht="20.100000000000001" customHeight="1">
      <c r="E3" s="14" t="s">
        <v>65</v>
      </c>
      <c r="F3" s="53"/>
      <c r="G3" s="53"/>
      <c r="H3" s="53"/>
      <c r="I3" s="53"/>
      <c r="J3" s="53"/>
      <c r="K3" s="53"/>
      <c r="L3" s="53"/>
      <c r="M3" s="53"/>
    </row>
    <row r="4" spans="1:13" ht="20.100000000000001" customHeight="1">
      <c r="E4" s="14" t="s">
        <v>39</v>
      </c>
      <c r="F4" s="53"/>
      <c r="G4" s="53"/>
      <c r="H4" s="53"/>
      <c r="I4" s="53"/>
      <c r="J4" s="53"/>
      <c r="K4" s="53"/>
      <c r="L4" s="53"/>
      <c r="M4" s="53"/>
    </row>
    <row r="5" spans="1:13" ht="30" customHeight="1">
      <c r="A5" s="54" t="s">
        <v>48</v>
      </c>
      <c r="B5" s="55"/>
      <c r="C5" s="55"/>
      <c r="D5" s="55"/>
      <c r="E5" s="55"/>
      <c r="F5" s="55"/>
      <c r="G5" s="55"/>
      <c r="H5" s="55"/>
      <c r="I5" s="55"/>
      <c r="J5" s="55"/>
      <c r="K5" s="55"/>
      <c r="L5" s="55"/>
      <c r="M5" s="55"/>
    </row>
    <row r="6" spans="1:13" ht="30" customHeight="1">
      <c r="A6" t="s">
        <v>40</v>
      </c>
    </row>
    <row r="7" spans="1:13" ht="30" customHeight="1">
      <c r="A7" t="s">
        <v>44</v>
      </c>
    </row>
    <row r="8" spans="1:13" ht="30" customHeight="1">
      <c r="A8" s="45" t="s">
        <v>64</v>
      </c>
      <c r="B8" s="45"/>
      <c r="C8" s="45"/>
      <c r="D8" s="45"/>
      <c r="E8" s="46"/>
    </row>
    <row r="9" spans="1:13" ht="35.25" customHeight="1">
      <c r="A9" s="44" t="s">
        <v>32</v>
      </c>
      <c r="B9" s="44" t="s">
        <v>6</v>
      </c>
      <c r="C9" s="56" t="s">
        <v>0</v>
      </c>
      <c r="D9" s="56"/>
      <c r="E9" s="44" t="s">
        <v>1</v>
      </c>
      <c r="F9" s="44" t="s">
        <v>2</v>
      </c>
      <c r="G9" s="57" t="s">
        <v>5</v>
      </c>
      <c r="H9" s="58"/>
      <c r="I9" s="59"/>
      <c r="J9" s="60" t="s">
        <v>4</v>
      </c>
      <c r="K9" s="61"/>
      <c r="L9" s="62"/>
      <c r="M9" s="18" t="s">
        <v>3</v>
      </c>
    </row>
    <row r="10" spans="1:13" ht="30" customHeight="1">
      <c r="A10" s="63" t="s">
        <v>36</v>
      </c>
      <c r="B10" s="64" t="s">
        <v>9</v>
      </c>
      <c r="C10" s="67" t="s">
        <v>63</v>
      </c>
      <c r="D10" s="68"/>
      <c r="E10" s="1" t="s">
        <v>7</v>
      </c>
      <c r="F10" s="2">
        <v>2</v>
      </c>
      <c r="G10" s="73"/>
      <c r="H10" s="74"/>
      <c r="I10" s="75"/>
      <c r="J10" s="73"/>
      <c r="K10" s="74"/>
      <c r="L10" s="75"/>
      <c r="M10" s="124"/>
    </row>
    <row r="11" spans="1:13" ht="30" customHeight="1">
      <c r="A11" s="63"/>
      <c r="B11" s="65"/>
      <c r="C11" s="69"/>
      <c r="D11" s="70"/>
      <c r="E11" s="4" t="s">
        <v>42</v>
      </c>
      <c r="F11" s="5">
        <v>1</v>
      </c>
      <c r="G11" s="76"/>
      <c r="H11" s="77"/>
      <c r="I11" s="78"/>
      <c r="J11" s="76"/>
      <c r="K11" s="77"/>
      <c r="L11" s="78"/>
      <c r="M11" s="125"/>
    </row>
    <row r="12" spans="1:13" ht="30" customHeight="1">
      <c r="A12" s="63"/>
      <c r="B12" s="66"/>
      <c r="C12" s="71"/>
      <c r="D12" s="72"/>
      <c r="E12" s="3" t="s">
        <v>8</v>
      </c>
      <c r="F12" s="19">
        <v>0</v>
      </c>
      <c r="G12" s="79"/>
      <c r="H12" s="80"/>
      <c r="I12" s="81"/>
      <c r="J12" s="79"/>
      <c r="K12" s="80"/>
      <c r="L12" s="81"/>
      <c r="M12" s="126"/>
    </row>
    <row r="13" spans="1:13" ht="27" customHeight="1">
      <c r="A13" s="63"/>
      <c r="B13" s="82" t="s">
        <v>33</v>
      </c>
      <c r="C13" s="83"/>
      <c r="D13" s="83"/>
      <c r="E13" s="84"/>
      <c r="F13" s="11">
        <f>+F10</f>
        <v>2</v>
      </c>
      <c r="G13" s="85">
        <f t="shared" ref="G13:L13" si="0">G10</f>
        <v>0</v>
      </c>
      <c r="H13" s="86">
        <f t="shared" si="0"/>
        <v>0</v>
      </c>
      <c r="I13" s="87">
        <f t="shared" si="0"/>
        <v>0</v>
      </c>
      <c r="J13" s="88">
        <f t="shared" si="0"/>
        <v>0</v>
      </c>
      <c r="K13" s="89">
        <f t="shared" si="0"/>
        <v>0</v>
      </c>
      <c r="L13" s="90">
        <f t="shared" si="0"/>
        <v>0</v>
      </c>
      <c r="M13" s="50">
        <f>M10</f>
        <v>0</v>
      </c>
    </row>
    <row r="14" spans="1:13" ht="27" customHeight="1">
      <c r="A14" s="91" t="s">
        <v>37</v>
      </c>
      <c r="B14" s="56" t="s">
        <v>27</v>
      </c>
      <c r="C14" s="94" t="s">
        <v>10</v>
      </c>
      <c r="D14" s="94"/>
      <c r="E14" s="6" t="s">
        <v>11</v>
      </c>
      <c r="F14" s="10">
        <v>1</v>
      </c>
      <c r="G14" s="95"/>
      <c r="H14" s="96"/>
      <c r="I14" s="97"/>
      <c r="J14" s="101"/>
      <c r="K14" s="102"/>
      <c r="L14" s="103"/>
      <c r="M14" s="124"/>
    </row>
    <row r="15" spans="1:13" ht="27" customHeight="1">
      <c r="A15" s="92"/>
      <c r="B15" s="56"/>
      <c r="C15" s="94"/>
      <c r="D15" s="94"/>
      <c r="E15" s="3" t="s">
        <v>12</v>
      </c>
      <c r="F15" s="9">
        <v>0</v>
      </c>
      <c r="G15" s="98"/>
      <c r="H15" s="99"/>
      <c r="I15" s="100"/>
      <c r="J15" s="104"/>
      <c r="K15" s="105"/>
      <c r="L15" s="106"/>
      <c r="M15" s="126"/>
    </row>
    <row r="16" spans="1:13" ht="27" customHeight="1">
      <c r="A16" s="92"/>
      <c r="B16" s="64" t="s">
        <v>28</v>
      </c>
      <c r="C16" s="56" t="s">
        <v>16</v>
      </c>
      <c r="D16" s="94" t="s">
        <v>13</v>
      </c>
      <c r="E16" s="7" t="s">
        <v>45</v>
      </c>
      <c r="F16" s="10">
        <v>1</v>
      </c>
      <c r="G16" s="95"/>
      <c r="H16" s="96"/>
      <c r="I16" s="97"/>
      <c r="J16" s="101"/>
      <c r="K16" s="102"/>
      <c r="L16" s="103"/>
      <c r="M16" s="124"/>
    </row>
    <row r="17" spans="1:15" ht="27" customHeight="1">
      <c r="A17" s="92"/>
      <c r="B17" s="65"/>
      <c r="C17" s="56"/>
      <c r="D17" s="94"/>
      <c r="E17" s="3" t="s">
        <v>12</v>
      </c>
      <c r="F17" s="9">
        <v>0</v>
      </c>
      <c r="G17" s="98"/>
      <c r="H17" s="99"/>
      <c r="I17" s="100"/>
      <c r="J17" s="104"/>
      <c r="K17" s="105"/>
      <c r="L17" s="106"/>
      <c r="M17" s="126"/>
    </row>
    <row r="18" spans="1:15" ht="103.5" customHeight="1">
      <c r="A18" s="92"/>
      <c r="B18" s="65"/>
      <c r="C18" s="56" t="s">
        <v>17</v>
      </c>
      <c r="D18" s="115" t="s">
        <v>14</v>
      </c>
      <c r="E18" s="6" t="s">
        <v>47</v>
      </c>
      <c r="F18" s="10">
        <v>1</v>
      </c>
      <c r="G18" s="95"/>
      <c r="H18" s="96"/>
      <c r="I18" s="97"/>
      <c r="J18" s="101"/>
      <c r="K18" s="102"/>
      <c r="L18" s="103"/>
      <c r="M18" s="124"/>
    </row>
    <row r="19" spans="1:15" ht="27" customHeight="1">
      <c r="A19" s="92"/>
      <c r="B19" s="65"/>
      <c r="C19" s="56"/>
      <c r="D19" s="115"/>
      <c r="E19" s="3" t="s">
        <v>12</v>
      </c>
      <c r="F19" s="9">
        <v>0</v>
      </c>
      <c r="G19" s="98"/>
      <c r="H19" s="99"/>
      <c r="I19" s="100"/>
      <c r="J19" s="104"/>
      <c r="K19" s="105"/>
      <c r="L19" s="106"/>
      <c r="M19" s="126"/>
    </row>
    <row r="20" spans="1:15" ht="20.100000000000001" customHeight="1">
      <c r="A20" s="92"/>
      <c r="B20" s="65"/>
      <c r="C20" s="107" t="s">
        <v>18</v>
      </c>
      <c r="D20" s="109" t="s">
        <v>15</v>
      </c>
      <c r="E20" s="1"/>
      <c r="F20" s="2"/>
      <c r="G20" s="27" t="s">
        <v>49</v>
      </c>
      <c r="H20" s="28" t="s">
        <v>50</v>
      </c>
      <c r="I20" s="29" t="s">
        <v>51</v>
      </c>
      <c r="J20" s="30" t="s">
        <v>49</v>
      </c>
      <c r="K20" s="31" t="s">
        <v>50</v>
      </c>
      <c r="L20" s="32" t="s">
        <v>51</v>
      </c>
      <c r="M20" s="116"/>
    </row>
    <row r="21" spans="1:15" ht="27" customHeight="1">
      <c r="A21" s="92"/>
      <c r="B21" s="65"/>
      <c r="C21" s="108"/>
      <c r="D21" s="110"/>
      <c r="E21" s="24" t="s">
        <v>19</v>
      </c>
      <c r="F21" s="23">
        <v>1</v>
      </c>
      <c r="G21" s="118"/>
      <c r="H21" s="120"/>
      <c r="I21" s="122"/>
      <c r="J21" s="127"/>
      <c r="K21" s="127"/>
      <c r="L21" s="127"/>
      <c r="M21" s="117"/>
    </row>
    <row r="22" spans="1:15" ht="27" customHeight="1">
      <c r="A22" s="92"/>
      <c r="B22" s="65"/>
      <c r="C22" s="108"/>
      <c r="D22" s="110"/>
      <c r="E22" s="25" t="s">
        <v>12</v>
      </c>
      <c r="F22" s="26">
        <v>0</v>
      </c>
      <c r="G22" s="119"/>
      <c r="H22" s="121"/>
      <c r="I22" s="123"/>
      <c r="J22" s="128"/>
      <c r="K22" s="128"/>
      <c r="L22" s="128"/>
      <c r="M22" s="117"/>
    </row>
    <row r="23" spans="1:15" ht="27" customHeight="1">
      <c r="A23" s="92"/>
      <c r="B23" s="37"/>
      <c r="C23" s="38"/>
      <c r="D23" s="37"/>
      <c r="E23" s="21"/>
      <c r="F23" s="20"/>
      <c r="G23" s="111">
        <f>MIN(G21, H21, I21)</f>
        <v>0</v>
      </c>
      <c r="H23" s="112"/>
      <c r="I23" s="113"/>
      <c r="J23" s="111">
        <f>MIN(J21, K21, L21)</f>
        <v>0</v>
      </c>
      <c r="K23" s="112"/>
      <c r="L23" s="113"/>
      <c r="M23" s="36"/>
    </row>
    <row r="24" spans="1:15" ht="20.100000000000001" customHeight="1">
      <c r="A24" s="92"/>
      <c r="B24" s="64" t="s">
        <v>29</v>
      </c>
      <c r="C24" s="107" t="s">
        <v>16</v>
      </c>
      <c r="D24" s="109" t="s">
        <v>61</v>
      </c>
      <c r="E24" s="1"/>
      <c r="F24" s="2"/>
      <c r="G24" s="27" t="s">
        <v>49</v>
      </c>
      <c r="H24" s="28" t="s">
        <v>50</v>
      </c>
      <c r="I24" s="29" t="s">
        <v>51</v>
      </c>
      <c r="J24" s="30" t="s">
        <v>49</v>
      </c>
      <c r="K24" s="31" t="s">
        <v>50</v>
      </c>
      <c r="L24" s="32" t="s">
        <v>51</v>
      </c>
      <c r="M24" s="116"/>
    </row>
    <row r="25" spans="1:15" ht="27" customHeight="1">
      <c r="A25" s="92"/>
      <c r="B25" s="65"/>
      <c r="C25" s="108"/>
      <c r="D25" s="110"/>
      <c r="E25" s="24" t="s">
        <v>62</v>
      </c>
      <c r="F25" s="23">
        <v>1</v>
      </c>
      <c r="G25" s="118"/>
      <c r="H25" s="120"/>
      <c r="I25" s="122"/>
      <c r="J25" s="127"/>
      <c r="K25" s="127"/>
      <c r="L25" s="127"/>
      <c r="M25" s="117"/>
    </row>
    <row r="26" spans="1:15" ht="27" customHeight="1">
      <c r="A26" s="92"/>
      <c r="B26" s="65"/>
      <c r="C26" s="114"/>
      <c r="D26" s="110"/>
      <c r="E26" s="39" t="s">
        <v>52</v>
      </c>
      <c r="F26" s="19">
        <v>0</v>
      </c>
      <c r="G26" s="136"/>
      <c r="H26" s="137"/>
      <c r="I26" s="138"/>
      <c r="J26" s="128"/>
      <c r="K26" s="128"/>
      <c r="L26" s="128"/>
      <c r="M26" s="117"/>
    </row>
    <row r="27" spans="1:15" ht="20.100000000000001" customHeight="1">
      <c r="A27" s="92"/>
      <c r="B27" s="65"/>
      <c r="C27" s="107" t="s">
        <v>17</v>
      </c>
      <c r="D27" s="109" t="s">
        <v>46</v>
      </c>
      <c r="E27" s="1"/>
      <c r="F27" s="2"/>
      <c r="G27" s="27" t="s">
        <v>49</v>
      </c>
      <c r="H27" s="28" t="s">
        <v>50</v>
      </c>
      <c r="I27" s="29" t="s">
        <v>51</v>
      </c>
      <c r="J27" s="30" t="s">
        <v>49</v>
      </c>
      <c r="K27" s="31" t="s">
        <v>50</v>
      </c>
      <c r="L27" s="32" t="s">
        <v>51</v>
      </c>
      <c r="M27" s="116"/>
    </row>
    <row r="28" spans="1:15" ht="27" customHeight="1">
      <c r="A28" s="92"/>
      <c r="B28" s="65"/>
      <c r="C28" s="108"/>
      <c r="D28" s="110"/>
      <c r="E28" s="22" t="s">
        <v>20</v>
      </c>
      <c r="F28" s="23">
        <v>1</v>
      </c>
      <c r="G28" s="118"/>
      <c r="H28" s="120"/>
      <c r="I28" s="122"/>
      <c r="J28" s="140"/>
      <c r="K28" s="127"/>
      <c r="L28" s="127"/>
      <c r="M28" s="117"/>
    </row>
    <row r="29" spans="1:15" ht="27" customHeight="1">
      <c r="A29" s="92"/>
      <c r="B29" s="65"/>
      <c r="C29" s="114"/>
      <c r="D29" s="150"/>
      <c r="E29" s="40" t="s">
        <v>12</v>
      </c>
      <c r="F29" s="19">
        <v>0</v>
      </c>
      <c r="G29" s="119"/>
      <c r="H29" s="121"/>
      <c r="I29" s="123"/>
      <c r="J29" s="141"/>
      <c r="K29" s="128"/>
      <c r="L29" s="128"/>
      <c r="M29" s="139"/>
      <c r="N29" s="47"/>
    </row>
    <row r="30" spans="1:15" ht="27" customHeight="1">
      <c r="A30" s="92"/>
      <c r="B30" s="66"/>
      <c r="C30" s="151" t="s">
        <v>55</v>
      </c>
      <c r="D30" s="152"/>
      <c r="E30" s="152"/>
      <c r="F30" s="41">
        <v>2</v>
      </c>
      <c r="G30" s="111" cm="1">
        <f t="array" ref="G30">MIN(IF(((G25:I25&lt;&gt;"")+(G28:I28&lt;&gt;""))&gt;0, G25:I25+G28:I28))</f>
        <v>0</v>
      </c>
      <c r="H30" s="112"/>
      <c r="I30" s="113"/>
      <c r="J30" s="111">
        <f>MIN(J25+J28, K25+K28, L25+L28)</f>
        <v>0</v>
      </c>
      <c r="K30" s="112"/>
      <c r="L30" s="113"/>
      <c r="M30" s="49">
        <f>MIN(M25+M28, N25+N28, O25+O28)</f>
        <v>0</v>
      </c>
      <c r="N30" s="48"/>
      <c r="O30" s="43"/>
    </row>
    <row r="31" spans="1:15" ht="27" customHeight="1">
      <c r="A31" s="92"/>
      <c r="B31" s="129" t="s">
        <v>30</v>
      </c>
      <c r="C31" s="115" t="s">
        <v>21</v>
      </c>
      <c r="D31" s="115"/>
      <c r="E31" s="6" t="s">
        <v>22</v>
      </c>
      <c r="F31" s="10">
        <v>2</v>
      </c>
      <c r="G31" s="95"/>
      <c r="H31" s="96"/>
      <c r="I31" s="97"/>
      <c r="J31" s="101"/>
      <c r="K31" s="102"/>
      <c r="L31" s="103"/>
      <c r="M31" s="124"/>
      <c r="N31" s="47"/>
    </row>
    <row r="32" spans="1:15" ht="27" customHeight="1">
      <c r="A32" s="92"/>
      <c r="B32" s="129"/>
      <c r="C32" s="115"/>
      <c r="D32" s="115"/>
      <c r="E32" s="8" t="s">
        <v>23</v>
      </c>
      <c r="F32" s="5">
        <v>1</v>
      </c>
      <c r="G32" s="130"/>
      <c r="H32" s="131"/>
      <c r="I32" s="132"/>
      <c r="J32" s="133"/>
      <c r="K32" s="134"/>
      <c r="L32" s="135"/>
      <c r="M32" s="125"/>
      <c r="N32" s="47"/>
    </row>
    <row r="33" spans="1:13" ht="27" customHeight="1">
      <c r="A33" s="92"/>
      <c r="B33" s="129"/>
      <c r="C33" s="115"/>
      <c r="D33" s="115"/>
      <c r="E33" s="3" t="s">
        <v>12</v>
      </c>
      <c r="F33" s="9">
        <v>0</v>
      </c>
      <c r="G33" s="98"/>
      <c r="H33" s="99"/>
      <c r="I33" s="100"/>
      <c r="J33" s="104"/>
      <c r="K33" s="105"/>
      <c r="L33" s="106"/>
      <c r="M33" s="126"/>
    </row>
    <row r="34" spans="1:13" ht="27" customHeight="1">
      <c r="A34" s="92"/>
      <c r="B34" s="56" t="s">
        <v>31</v>
      </c>
      <c r="C34" s="115" t="s">
        <v>56</v>
      </c>
      <c r="D34" s="115"/>
      <c r="E34" s="1" t="s">
        <v>24</v>
      </c>
      <c r="F34" s="2">
        <v>2</v>
      </c>
      <c r="G34" s="95"/>
      <c r="H34" s="96"/>
      <c r="I34" s="97"/>
      <c r="J34" s="101"/>
      <c r="K34" s="102"/>
      <c r="L34" s="103"/>
      <c r="M34" s="124"/>
    </row>
    <row r="35" spans="1:13" ht="27" customHeight="1">
      <c r="A35" s="92"/>
      <c r="B35" s="56"/>
      <c r="C35" s="115"/>
      <c r="D35" s="115"/>
      <c r="E35" s="4" t="s">
        <v>25</v>
      </c>
      <c r="F35" s="5">
        <v>1</v>
      </c>
      <c r="G35" s="130"/>
      <c r="H35" s="131"/>
      <c r="I35" s="132"/>
      <c r="J35" s="133"/>
      <c r="K35" s="134"/>
      <c r="L35" s="135"/>
      <c r="M35" s="125"/>
    </row>
    <row r="36" spans="1:13" ht="27" customHeight="1">
      <c r="A36" s="92"/>
      <c r="B36" s="56"/>
      <c r="C36" s="115"/>
      <c r="D36" s="115"/>
      <c r="E36" s="3" t="s">
        <v>26</v>
      </c>
      <c r="F36" s="9">
        <v>0</v>
      </c>
      <c r="G36" s="98"/>
      <c r="H36" s="99"/>
      <c r="I36" s="100"/>
      <c r="J36" s="104"/>
      <c r="K36" s="105"/>
      <c r="L36" s="106"/>
      <c r="M36" s="126"/>
    </row>
    <row r="37" spans="1:13" ht="27" customHeight="1">
      <c r="A37" s="93"/>
      <c r="B37" s="142" t="s">
        <v>34</v>
      </c>
      <c r="C37" s="142"/>
      <c r="D37" s="142"/>
      <c r="E37" s="142"/>
      <c r="F37" s="12">
        <f>+F14+F16+F18+F21+F25+F28+F31+F34</f>
        <v>10</v>
      </c>
      <c r="G37" s="88">
        <f>+G14+G16+G18+G23+G30+G31+G34</f>
        <v>0</v>
      </c>
      <c r="H37" s="89"/>
      <c r="I37" s="90"/>
      <c r="J37" s="88">
        <f>SUM(L14:L36)</f>
        <v>0</v>
      </c>
      <c r="K37" s="89"/>
      <c r="L37" s="90"/>
      <c r="M37" s="35">
        <f t="shared" ref="M37" si="1">SUM(M14:M36)</f>
        <v>0</v>
      </c>
    </row>
    <row r="38" spans="1:13" ht="30" customHeight="1">
      <c r="A38" s="153" t="s">
        <v>35</v>
      </c>
      <c r="B38" s="154"/>
      <c r="C38" s="154"/>
      <c r="D38" s="154"/>
      <c r="E38" s="155"/>
      <c r="F38" s="13">
        <f>+F13+F37</f>
        <v>12</v>
      </c>
      <c r="G38" s="156"/>
      <c r="H38" s="157"/>
      <c r="I38" s="158"/>
      <c r="J38" s="159"/>
      <c r="K38" s="160"/>
      <c r="L38" s="161"/>
      <c r="M38" s="33"/>
    </row>
    <row r="39" spans="1:13" ht="30" customHeight="1">
      <c r="A39" s="143" t="s">
        <v>41</v>
      </c>
      <c r="B39" s="143"/>
      <c r="C39" s="143"/>
      <c r="D39" s="143"/>
      <c r="E39" s="143"/>
      <c r="F39" s="15">
        <v>100</v>
      </c>
      <c r="G39" s="144">
        <v>100</v>
      </c>
      <c r="H39" s="145"/>
      <c r="I39" s="146"/>
      <c r="J39" s="147"/>
      <c r="K39" s="148"/>
      <c r="L39" s="149"/>
      <c r="M39" s="34">
        <v>100</v>
      </c>
    </row>
    <row r="40" spans="1:13" ht="30" customHeight="1">
      <c r="A40" s="143" t="s">
        <v>43</v>
      </c>
      <c r="B40" s="143"/>
      <c r="C40" s="143"/>
      <c r="D40" s="143"/>
      <c r="E40" s="143"/>
      <c r="F40" s="15">
        <f>+F38+F39</f>
        <v>112</v>
      </c>
      <c r="G40" s="144"/>
      <c r="H40" s="145"/>
      <c r="I40" s="146"/>
      <c r="J40" s="147"/>
      <c r="K40" s="148"/>
      <c r="L40" s="149"/>
      <c r="M40" s="16"/>
    </row>
    <row r="41" spans="1:13" ht="20.100000000000001" customHeight="1">
      <c r="A41" s="17" t="s">
        <v>58</v>
      </c>
    </row>
    <row r="42" spans="1:13" ht="20.100000000000001" customHeight="1">
      <c r="A42" s="17" t="s">
        <v>59</v>
      </c>
    </row>
    <row r="43" spans="1:13" ht="20.100000000000001" customHeight="1">
      <c r="A43" t="s">
        <v>54</v>
      </c>
    </row>
    <row r="44" spans="1:13" ht="20.100000000000001" customHeight="1">
      <c r="A44" t="s">
        <v>53</v>
      </c>
    </row>
    <row r="45" spans="1:13" ht="20.100000000000001" customHeight="1">
      <c r="A45" t="s">
        <v>57</v>
      </c>
    </row>
    <row r="46" spans="1:13" ht="20.100000000000001" customHeight="1"/>
    <row r="47" spans="1:13" ht="20.100000000000001" customHeight="1"/>
    <row r="48" spans="1:13" ht="20.100000000000001" customHeight="1"/>
  </sheetData>
  <sheetProtection algorithmName="SHA-512" hashValue="Ajnxnq4x5F4GBP2OB4wwmvZNzcDvtPi/sjd8Ch6xxvIONDT7mn9jPSa1BG8zToh3rLFcH+oGoCVQtRUa6ibqDw==" saltValue="CCF6e3p4PqTRLSsWbbIXFg==" spinCount="100000" sheet="1" objects="1" scenarios="1"/>
  <mergeCells count="89">
    <mergeCell ref="A40:E40"/>
    <mergeCell ref="G40:I40"/>
    <mergeCell ref="J40:L40"/>
    <mergeCell ref="D24:D26"/>
    <mergeCell ref="D27:D29"/>
    <mergeCell ref="C27:C29"/>
    <mergeCell ref="C30:E30"/>
    <mergeCell ref="A38:E38"/>
    <mergeCell ref="G38:I38"/>
    <mergeCell ref="J38:L38"/>
    <mergeCell ref="A39:E39"/>
    <mergeCell ref="G39:I39"/>
    <mergeCell ref="J39:L39"/>
    <mergeCell ref="B34:B36"/>
    <mergeCell ref="C34:D36"/>
    <mergeCell ref="G34:I36"/>
    <mergeCell ref="J34:L36"/>
    <mergeCell ref="M34:M36"/>
    <mergeCell ref="B37:E37"/>
    <mergeCell ref="G37:I37"/>
    <mergeCell ref="J37:L37"/>
    <mergeCell ref="M27:M29"/>
    <mergeCell ref="M31:M33"/>
    <mergeCell ref="K28:K29"/>
    <mergeCell ref="L28:L29"/>
    <mergeCell ref="G30:I30"/>
    <mergeCell ref="J30:L30"/>
    <mergeCell ref="H28:H29"/>
    <mergeCell ref="I28:I29"/>
    <mergeCell ref="J28:J29"/>
    <mergeCell ref="M24:M26"/>
    <mergeCell ref="G25:G26"/>
    <mergeCell ref="H25:H26"/>
    <mergeCell ref="I25:I26"/>
    <mergeCell ref="J25:J26"/>
    <mergeCell ref="K25:K26"/>
    <mergeCell ref="L25:L26"/>
    <mergeCell ref="B31:B33"/>
    <mergeCell ref="C31:D33"/>
    <mergeCell ref="G31:I33"/>
    <mergeCell ref="J31:L33"/>
    <mergeCell ref="G28:G29"/>
    <mergeCell ref="M20:M22"/>
    <mergeCell ref="G21:G22"/>
    <mergeCell ref="H21:H22"/>
    <mergeCell ref="I21:I22"/>
    <mergeCell ref="M10:M12"/>
    <mergeCell ref="M14:M15"/>
    <mergeCell ref="M16:M17"/>
    <mergeCell ref="G18:I19"/>
    <mergeCell ref="J18:L19"/>
    <mergeCell ref="G16:I17"/>
    <mergeCell ref="J16:L17"/>
    <mergeCell ref="M18:M19"/>
    <mergeCell ref="J21:J22"/>
    <mergeCell ref="K21:K22"/>
    <mergeCell ref="L21:L22"/>
    <mergeCell ref="A14:A37"/>
    <mergeCell ref="B14:B15"/>
    <mergeCell ref="C14:D15"/>
    <mergeCell ref="G14:I15"/>
    <mergeCell ref="J14:L15"/>
    <mergeCell ref="B16:B22"/>
    <mergeCell ref="C20:C22"/>
    <mergeCell ref="D20:D22"/>
    <mergeCell ref="G23:I23"/>
    <mergeCell ref="J23:L23"/>
    <mergeCell ref="B24:B30"/>
    <mergeCell ref="C24:C26"/>
    <mergeCell ref="C18:C19"/>
    <mergeCell ref="D18:D19"/>
    <mergeCell ref="C16:C17"/>
    <mergeCell ref="D16:D17"/>
    <mergeCell ref="C9:D9"/>
    <mergeCell ref="G9:I9"/>
    <mergeCell ref="J9:L9"/>
    <mergeCell ref="A10:A13"/>
    <mergeCell ref="B10:B12"/>
    <mergeCell ref="C10:D12"/>
    <mergeCell ref="G10:I12"/>
    <mergeCell ref="J10:L12"/>
    <mergeCell ref="B13:E13"/>
    <mergeCell ref="G13:I13"/>
    <mergeCell ref="J13:L13"/>
    <mergeCell ref="G1:M1"/>
    <mergeCell ref="F2:M2"/>
    <mergeCell ref="F3:M3"/>
    <mergeCell ref="F4:M4"/>
    <mergeCell ref="A5:M5"/>
  </mergeCells>
  <phoneticPr fontId="1"/>
  <dataValidations count="6">
    <dataValidation type="list" operator="equal" allowBlank="1" showInputMessage="1" showErrorMessage="1" sqref="M14:M20 J28:L28 J25:L25 J21:L21" xr:uid="{E2C27C7B-A75D-4271-A8C9-04BD3071EE52}">
      <formula1>"1.0,0.0"</formula1>
    </dataValidation>
    <dataValidation type="list" allowBlank="1" showInputMessage="1" showErrorMessage="1" sqref="G31:M36 J10:M12" xr:uid="{D15B89AB-B3DD-479F-A82C-88D8F1E4053A}">
      <formula1>"2.0,1.0,0.0"</formula1>
    </dataValidation>
    <dataValidation type="list" allowBlank="1" showInputMessage="1" showErrorMessage="1" sqref="G14:L19 G21:G22 G28:G29 G25:G26" xr:uid="{BB804769-3763-446B-A00C-FC297C54693D}">
      <formula1>"1.0,0.0"</formula1>
    </dataValidation>
    <dataValidation type="list" allowBlank="1" showInputMessage="1" showErrorMessage="1" prompt="入力は不要です。" sqref="G10:I12" xr:uid="{C1ED72A8-4464-4817-B534-E236C53B8500}">
      <formula1>"2.0,1.0,0.0"</formula1>
    </dataValidation>
    <dataValidation type="list" allowBlank="1" showInputMessage="1" showErrorMessage="1" prompt="※注意※_x000a_最大3名まで申請可能ですが、評価点が最も低い者について評価します。" sqref="H21:H22 I21:I22" xr:uid="{C018606F-E79C-4E22-AFB5-E67FB4C8C3A7}">
      <formula1>"1.0,0.0"</formula1>
    </dataValidation>
    <dataValidation type="list" allowBlank="1" showInputMessage="1" showErrorMessage="1" prompt="※注意※_x000a_最大3名まで申請可能ですが、(1)及び(2)の評価点の合計が最も低い者について評価します。" sqref="H25:H26 I25:I26 H28:H29 I28:I29" xr:uid="{5227D974-ABD6-471A-AC4D-237212701266}">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自己採点表_R7 (土木工事用)</vt:lpstr>
      <vt:lpstr>'自己採点表_R7 (土木工事用)'!Print_Area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2025-12-05T07:47:26Z</cp:lastPrinted>
  <dcterms:created xsi:type="dcterms:W3CDTF">2024-10-29T01:51:50Z</dcterms:created>
  <dcterms:modified xsi:type="dcterms:W3CDTF">2025-12-16T03:01:36Z</dcterms:modified>
</cp:coreProperties>
</file>